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BF024F2B-DA92-4851-B0EC-49E65E39F3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vas realizada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" i="2" l="1"/>
  <c r="X30" i="2" s="1"/>
  <c r="W29" i="2"/>
  <c r="S29" i="2"/>
  <c r="X29" i="2" s="1"/>
  <c r="S28" i="2"/>
  <c r="X28" i="2" s="1"/>
  <c r="W27" i="2"/>
  <c r="S27" i="2"/>
  <c r="X27" i="2" s="1"/>
  <c r="S26" i="2"/>
  <c r="X26" i="2" s="1"/>
  <c r="X25" i="2"/>
  <c r="X24" i="2"/>
  <c r="W24" i="2"/>
  <c r="S24" i="2"/>
  <c r="S23" i="2"/>
  <c r="X23" i="2" s="1"/>
  <c r="W22" i="2"/>
  <c r="S22" i="2"/>
  <c r="X22" i="2" s="1"/>
  <c r="T8" i="2" l="1"/>
  <c r="T9" i="2"/>
  <c r="T10" i="2"/>
  <c r="T11" i="2"/>
  <c r="T12" i="2"/>
  <c r="T13" i="2"/>
  <c r="T14" i="2"/>
  <c r="U14" i="2" s="1"/>
  <c r="T7" i="2"/>
  <c r="P13" i="2"/>
  <c r="P9" i="2"/>
  <c r="P8" i="2"/>
  <c r="L9" i="2" l="1"/>
  <c r="L11" i="2"/>
  <c r="L13" i="2"/>
  <c r="U13" i="2" s="1"/>
  <c r="L15" i="2"/>
  <c r="U15" i="2" s="1"/>
  <c r="L8" i="2"/>
  <c r="L7" i="2"/>
  <c r="H8" i="2" l="1"/>
  <c r="U8" i="2" s="1"/>
  <c r="H9" i="2"/>
  <c r="U9" i="2" s="1"/>
  <c r="H10" i="2"/>
  <c r="U10" i="2" s="1"/>
  <c r="H11" i="2"/>
  <c r="U11" i="2" s="1"/>
  <c r="H12" i="2"/>
  <c r="U12" i="2" s="1"/>
  <c r="H7" i="2"/>
  <c r="U7" i="2" s="1"/>
</calcChain>
</file>

<file path=xl/sharedStrings.xml><?xml version="1.0" encoding="utf-8"?>
<sst xmlns="http://schemas.openxmlformats.org/spreadsheetml/2006/main" count="145" uniqueCount="41">
  <si>
    <t xml:space="preserve">Pilotos </t>
  </si>
  <si>
    <t>1º</t>
  </si>
  <si>
    <t>2º</t>
  </si>
  <si>
    <t>3º</t>
  </si>
  <si>
    <t>4º</t>
  </si>
  <si>
    <t>5º</t>
  </si>
  <si>
    <t>6º</t>
  </si>
  <si>
    <t>Classif.</t>
  </si>
  <si>
    <t>Pontos</t>
  </si>
  <si>
    <t xml:space="preserve">Fator </t>
  </si>
  <si>
    <t>SubTotal</t>
  </si>
  <si>
    <t>Marcos Malloy Resende</t>
  </si>
  <si>
    <t>Felipe C Samper</t>
  </si>
  <si>
    <t>Rodrigo B Samper</t>
  </si>
  <si>
    <t>-</t>
  </si>
  <si>
    <t>Total Geral</t>
  </si>
  <si>
    <t>7º</t>
  </si>
  <si>
    <t>BRA</t>
  </si>
  <si>
    <t>Geraldo Lima</t>
  </si>
  <si>
    <t>Anderson Rocio</t>
  </si>
  <si>
    <t>Rodrigo Bichuete</t>
  </si>
  <si>
    <t>Cesar Rodrigues</t>
  </si>
  <si>
    <t>Carlos Hueb</t>
  </si>
  <si>
    <t>Prova AMA MG F3a (16/04/2023)</t>
  </si>
  <si>
    <t>Prova LUA F3a (22-23/04/2023)</t>
  </si>
  <si>
    <t>Prova UAP F3a (28/05/2023)</t>
  </si>
  <si>
    <t>Prova AMA MG F3a (16/07/2023)</t>
  </si>
  <si>
    <t>Guilherme Campos</t>
  </si>
  <si>
    <t>Provas Regionais FAI</t>
  </si>
  <si>
    <t>Provas Oficiais COBRA FAI</t>
  </si>
  <si>
    <t>CMU - Sâo Jose dos Campos 06/04/24</t>
  </si>
  <si>
    <t>CCPIU - Uberlandia 30/06/24</t>
  </si>
  <si>
    <t>UAP - Sete Lagoas 18/08//24</t>
  </si>
  <si>
    <t>4ª Copa Brasil  - AMA MG 15/06/24</t>
  </si>
  <si>
    <t>38º Camp. Brasileiro 12/10/24</t>
  </si>
  <si>
    <t>Bruno Visconte</t>
  </si>
  <si>
    <t>Jose Reinaldo</t>
  </si>
  <si>
    <t>Marcos Malloy</t>
  </si>
  <si>
    <t>Rodrigo Zanazi</t>
  </si>
  <si>
    <t>Cristiano Forti</t>
  </si>
  <si>
    <t>Pontuação Eliminada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</si>
</sst>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14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3" borderId="42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4" borderId="42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4" borderId="0" xfId="0" applyFill="1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topLeftCell="A12" workbookViewId="0">
      <selection activeCell="J35" sqref="J35"/>
    </sheetView>
  </sheetViews>
  <sheetFormatPr defaultRowHeight="14.4" x14ac:dyDescent="0.3"/>
  <cols>
    <col min="7" max="7" width="7.88671875" customWidth="1"/>
    <col min="10" max="10" width="9.6640625" customWidth="1"/>
    <col min="11" max="11" width="7.88671875" customWidth="1"/>
    <col min="15" max="15" width="7.5546875" customWidth="1"/>
    <col min="19" max="19" width="8.109375" customWidth="1"/>
  </cols>
  <sheetData>
    <row r="1" spans="1:24" ht="15" customHeight="1" x14ac:dyDescent="0.3">
      <c r="P1" s="9"/>
      <c r="Q1" s="9"/>
      <c r="R1" s="9"/>
      <c r="S1" s="9"/>
      <c r="T1" s="9"/>
      <c r="U1" s="9"/>
      <c r="V1" s="9"/>
      <c r="W1" s="9"/>
      <c r="X1" s="9"/>
    </row>
    <row r="2" spans="1:24" x14ac:dyDescent="0.3">
      <c r="P2" s="9"/>
      <c r="Q2" s="9"/>
      <c r="R2" s="9"/>
      <c r="S2" s="9"/>
      <c r="T2" s="9"/>
      <c r="U2" s="9"/>
      <c r="V2" s="9"/>
      <c r="W2" s="9"/>
      <c r="X2" s="9"/>
    </row>
    <row r="3" spans="1:24" x14ac:dyDescent="0.3">
      <c r="P3" s="9"/>
      <c r="Q3" s="9"/>
      <c r="R3" s="9"/>
      <c r="S3" s="9"/>
      <c r="T3" s="9"/>
      <c r="U3" s="9"/>
      <c r="V3" s="9"/>
      <c r="W3" s="9"/>
      <c r="X3" s="9"/>
    </row>
    <row r="4" spans="1:24" x14ac:dyDescent="0.3">
      <c r="A4" s="32" t="s">
        <v>0</v>
      </c>
      <c r="B4" s="33"/>
      <c r="C4" s="33"/>
      <c r="D4" s="29" t="s">
        <v>17</v>
      </c>
      <c r="E4" s="32" t="s">
        <v>23</v>
      </c>
      <c r="F4" s="33"/>
      <c r="G4" s="33"/>
      <c r="H4" s="38"/>
      <c r="I4" s="32" t="s">
        <v>24</v>
      </c>
      <c r="J4" s="33"/>
      <c r="K4" s="33"/>
      <c r="L4" s="38"/>
      <c r="M4" s="41" t="s">
        <v>25</v>
      </c>
      <c r="N4" s="42"/>
      <c r="O4" s="42"/>
      <c r="P4" s="43"/>
      <c r="Q4" s="41" t="s">
        <v>26</v>
      </c>
      <c r="R4" s="42"/>
      <c r="S4" s="42"/>
      <c r="T4" s="43"/>
      <c r="U4" s="40" t="s">
        <v>15</v>
      </c>
      <c r="V4" s="9"/>
      <c r="W4" s="9"/>
      <c r="X4" s="9"/>
    </row>
    <row r="5" spans="1:24" ht="15" customHeight="1" x14ac:dyDescent="0.3">
      <c r="A5" s="34"/>
      <c r="B5" s="35"/>
      <c r="C5" s="35"/>
      <c r="D5" s="30"/>
      <c r="E5" s="36"/>
      <c r="F5" s="37"/>
      <c r="G5" s="37"/>
      <c r="H5" s="39"/>
      <c r="I5" s="36"/>
      <c r="J5" s="37"/>
      <c r="K5" s="37"/>
      <c r="L5" s="39"/>
      <c r="M5" s="44"/>
      <c r="N5" s="45"/>
      <c r="O5" s="45"/>
      <c r="P5" s="46"/>
      <c r="Q5" s="44"/>
      <c r="R5" s="45"/>
      <c r="S5" s="45"/>
      <c r="T5" s="46"/>
      <c r="U5" s="40"/>
      <c r="V5" s="9"/>
      <c r="W5" s="9"/>
      <c r="X5" s="9"/>
    </row>
    <row r="6" spans="1:24" x14ac:dyDescent="0.3">
      <c r="A6" s="36"/>
      <c r="B6" s="37"/>
      <c r="C6" s="37"/>
      <c r="D6" s="31"/>
      <c r="E6" s="1" t="s">
        <v>7</v>
      </c>
      <c r="F6" s="1" t="s">
        <v>8</v>
      </c>
      <c r="G6" s="1" t="s">
        <v>9</v>
      </c>
      <c r="H6" s="1" t="s">
        <v>10</v>
      </c>
      <c r="I6" s="2" t="s">
        <v>7</v>
      </c>
      <c r="J6" s="1" t="s">
        <v>8</v>
      </c>
      <c r="K6" s="1" t="s">
        <v>9</v>
      </c>
      <c r="L6" s="1" t="s">
        <v>10</v>
      </c>
      <c r="M6" s="2" t="s">
        <v>7</v>
      </c>
      <c r="N6" s="1" t="s">
        <v>8</v>
      </c>
      <c r="O6" s="1" t="s">
        <v>9</v>
      </c>
      <c r="P6" s="1" t="s">
        <v>10</v>
      </c>
      <c r="Q6" s="1" t="s">
        <v>7</v>
      </c>
      <c r="R6" s="1" t="s">
        <v>8</v>
      </c>
      <c r="S6" s="1" t="s">
        <v>9</v>
      </c>
      <c r="T6" s="1" t="s">
        <v>10</v>
      </c>
      <c r="U6" s="40"/>
      <c r="V6" s="9"/>
      <c r="W6" s="9"/>
      <c r="X6" s="9"/>
    </row>
    <row r="7" spans="1:24" x14ac:dyDescent="0.3">
      <c r="A7" s="15" t="s">
        <v>12</v>
      </c>
      <c r="B7" s="16"/>
      <c r="C7" s="16"/>
      <c r="D7" s="3">
        <v>17594</v>
      </c>
      <c r="E7" s="4" t="s">
        <v>1</v>
      </c>
      <c r="F7" s="5">
        <v>25</v>
      </c>
      <c r="G7" s="29">
        <v>2</v>
      </c>
      <c r="H7" s="5">
        <f>F7*$G$7</f>
        <v>50</v>
      </c>
      <c r="I7" s="4" t="s">
        <v>1</v>
      </c>
      <c r="J7" s="5">
        <v>25</v>
      </c>
      <c r="K7" s="29">
        <v>2</v>
      </c>
      <c r="L7" s="5">
        <f>J7*$K$7</f>
        <v>50</v>
      </c>
      <c r="M7" s="4" t="s">
        <v>14</v>
      </c>
      <c r="N7" s="5" t="s">
        <v>14</v>
      </c>
      <c r="O7" s="29">
        <v>2</v>
      </c>
      <c r="P7" s="5">
        <v>0</v>
      </c>
      <c r="Q7" s="6" t="s">
        <v>5</v>
      </c>
      <c r="R7" s="10">
        <v>16</v>
      </c>
      <c r="S7" s="29">
        <v>2</v>
      </c>
      <c r="T7" s="5">
        <f>R7*$G$7</f>
        <v>32</v>
      </c>
      <c r="U7" s="25">
        <f>H7+L7+P7+T7</f>
        <v>132</v>
      </c>
      <c r="V7" s="9"/>
      <c r="W7" s="9"/>
      <c r="X7" s="9"/>
    </row>
    <row r="8" spans="1:24" x14ac:dyDescent="0.3">
      <c r="A8" s="17" t="s">
        <v>13</v>
      </c>
      <c r="B8" s="18"/>
      <c r="C8" s="18"/>
      <c r="D8" s="3">
        <v>12039</v>
      </c>
      <c r="E8" s="6" t="s">
        <v>2</v>
      </c>
      <c r="F8" s="10">
        <v>22</v>
      </c>
      <c r="G8" s="30"/>
      <c r="H8" s="10">
        <f t="shared" ref="H8:H12" si="0">F8*$G$7</f>
        <v>44</v>
      </c>
      <c r="I8" s="6" t="s">
        <v>3</v>
      </c>
      <c r="J8" s="10">
        <v>19</v>
      </c>
      <c r="K8" s="30"/>
      <c r="L8" s="10">
        <f>J8*$K$7</f>
        <v>38</v>
      </c>
      <c r="M8" s="6" t="s">
        <v>2</v>
      </c>
      <c r="N8" s="10">
        <v>22</v>
      </c>
      <c r="O8" s="30"/>
      <c r="P8" s="10">
        <f>N8*$K$7</f>
        <v>44</v>
      </c>
      <c r="Q8" s="6" t="s">
        <v>1</v>
      </c>
      <c r="R8" s="10">
        <v>25</v>
      </c>
      <c r="S8" s="30"/>
      <c r="T8" s="10">
        <f t="shared" ref="T8:T14" si="1">R8*$G$7</f>
        <v>50</v>
      </c>
      <c r="U8" s="26">
        <f t="shared" ref="U8:U15" si="2">H8+L8+P8+T8</f>
        <v>176</v>
      </c>
      <c r="V8" s="9"/>
      <c r="W8" s="9"/>
      <c r="X8" s="9"/>
    </row>
    <row r="9" spans="1:24" x14ac:dyDescent="0.3">
      <c r="A9" s="19" t="s">
        <v>11</v>
      </c>
      <c r="B9" s="20"/>
      <c r="C9" s="20"/>
      <c r="D9" s="3">
        <v>1508</v>
      </c>
      <c r="E9" s="6" t="s">
        <v>3</v>
      </c>
      <c r="F9" s="10">
        <v>19</v>
      </c>
      <c r="G9" s="30"/>
      <c r="H9" s="10">
        <f t="shared" si="0"/>
        <v>38</v>
      </c>
      <c r="I9" s="6" t="s">
        <v>4</v>
      </c>
      <c r="J9" s="10">
        <v>17</v>
      </c>
      <c r="K9" s="30"/>
      <c r="L9" s="10">
        <f>J9*$K$7</f>
        <v>34</v>
      </c>
      <c r="M9" s="6" t="s">
        <v>1</v>
      </c>
      <c r="N9" s="10">
        <v>25</v>
      </c>
      <c r="O9" s="30"/>
      <c r="P9" s="10">
        <f>N9*$K$7</f>
        <v>50</v>
      </c>
      <c r="Q9" s="6" t="s">
        <v>2</v>
      </c>
      <c r="R9" s="10">
        <v>22</v>
      </c>
      <c r="S9" s="30"/>
      <c r="T9" s="10">
        <f t="shared" si="1"/>
        <v>44</v>
      </c>
      <c r="U9" s="26">
        <f t="shared" si="2"/>
        <v>166</v>
      </c>
      <c r="V9" s="9"/>
      <c r="W9" s="9"/>
      <c r="X9" s="9"/>
    </row>
    <row r="10" spans="1:24" x14ac:dyDescent="0.3">
      <c r="A10" s="19" t="s">
        <v>18</v>
      </c>
      <c r="B10" s="20"/>
      <c r="C10" s="20"/>
      <c r="D10" s="14">
        <v>16689</v>
      </c>
      <c r="E10" s="6" t="s">
        <v>4</v>
      </c>
      <c r="F10" s="10">
        <v>17</v>
      </c>
      <c r="G10" s="30"/>
      <c r="H10" s="10">
        <f t="shared" si="0"/>
        <v>34</v>
      </c>
      <c r="I10" s="11" t="s">
        <v>14</v>
      </c>
      <c r="J10" s="10" t="s">
        <v>14</v>
      </c>
      <c r="K10" s="30"/>
      <c r="L10" s="10">
        <v>0</v>
      </c>
      <c r="M10" s="11" t="s">
        <v>14</v>
      </c>
      <c r="N10" s="10" t="s">
        <v>14</v>
      </c>
      <c r="O10" s="30"/>
      <c r="P10" s="10">
        <v>0</v>
      </c>
      <c r="Q10" s="12" t="s">
        <v>6</v>
      </c>
      <c r="R10" s="13">
        <v>15</v>
      </c>
      <c r="S10" s="30"/>
      <c r="T10" s="10">
        <f t="shared" si="1"/>
        <v>30</v>
      </c>
      <c r="U10" s="26">
        <f t="shared" si="2"/>
        <v>64</v>
      </c>
      <c r="V10" s="9"/>
      <c r="W10" s="9"/>
      <c r="X10" s="9"/>
    </row>
    <row r="11" spans="1:24" x14ac:dyDescent="0.3">
      <c r="A11" s="19" t="s">
        <v>19</v>
      </c>
      <c r="B11" s="20"/>
      <c r="C11" s="20"/>
      <c r="D11" s="6">
        <v>6710</v>
      </c>
      <c r="E11" s="6" t="s">
        <v>5</v>
      </c>
      <c r="F11" s="10">
        <v>16</v>
      </c>
      <c r="G11" s="30"/>
      <c r="H11" s="10">
        <f t="shared" si="0"/>
        <v>32</v>
      </c>
      <c r="I11" s="6" t="s">
        <v>6</v>
      </c>
      <c r="J11" s="10">
        <v>15</v>
      </c>
      <c r="K11" s="30"/>
      <c r="L11" s="10">
        <f>J11*$K$7</f>
        <v>30</v>
      </c>
      <c r="M11" s="6" t="s">
        <v>14</v>
      </c>
      <c r="N11" s="10" t="s">
        <v>14</v>
      </c>
      <c r="O11" s="30"/>
      <c r="P11" s="10">
        <v>0</v>
      </c>
      <c r="Q11" s="6" t="s">
        <v>4</v>
      </c>
      <c r="R11" s="10">
        <v>17</v>
      </c>
      <c r="S11" s="30"/>
      <c r="T11" s="10">
        <f t="shared" si="1"/>
        <v>34</v>
      </c>
      <c r="U11" s="26">
        <f t="shared" si="2"/>
        <v>96</v>
      </c>
      <c r="V11" s="9"/>
      <c r="W11" s="9"/>
      <c r="X11" s="9"/>
    </row>
    <row r="12" spans="1:24" x14ac:dyDescent="0.3">
      <c r="A12" s="17" t="s">
        <v>20</v>
      </c>
      <c r="B12" s="18"/>
      <c r="C12" s="18"/>
      <c r="D12" s="10">
        <v>5032</v>
      </c>
      <c r="E12" s="12" t="s">
        <v>6</v>
      </c>
      <c r="F12" s="13">
        <v>15</v>
      </c>
      <c r="G12" s="30"/>
      <c r="H12" s="13">
        <f t="shared" si="0"/>
        <v>30</v>
      </c>
      <c r="I12" s="12" t="s">
        <v>14</v>
      </c>
      <c r="J12" s="12" t="s">
        <v>14</v>
      </c>
      <c r="K12" s="30"/>
      <c r="L12" s="10">
        <v>0</v>
      </c>
      <c r="M12" s="12" t="s">
        <v>14</v>
      </c>
      <c r="N12" s="12" t="s">
        <v>14</v>
      </c>
      <c r="O12" s="30"/>
      <c r="P12" s="10">
        <v>0</v>
      </c>
      <c r="Q12" s="12" t="s">
        <v>6</v>
      </c>
      <c r="R12" s="13">
        <v>15</v>
      </c>
      <c r="S12" s="30"/>
      <c r="T12" s="10">
        <f t="shared" si="1"/>
        <v>30</v>
      </c>
      <c r="U12" s="26">
        <f t="shared" si="2"/>
        <v>60</v>
      </c>
      <c r="V12" s="9"/>
      <c r="W12" s="9"/>
      <c r="X12" s="9"/>
    </row>
    <row r="13" spans="1:24" x14ac:dyDescent="0.3">
      <c r="A13" s="17" t="s">
        <v>21</v>
      </c>
      <c r="B13" s="18"/>
      <c r="C13" s="18"/>
      <c r="D13" s="10">
        <v>14044</v>
      </c>
      <c r="E13" s="6" t="s">
        <v>14</v>
      </c>
      <c r="F13" s="6" t="s">
        <v>14</v>
      </c>
      <c r="G13" s="30"/>
      <c r="H13" s="10">
        <v>0</v>
      </c>
      <c r="I13" s="6" t="s">
        <v>2</v>
      </c>
      <c r="J13" s="10">
        <v>22</v>
      </c>
      <c r="K13" s="30"/>
      <c r="L13" s="10">
        <f>J13*$K$7</f>
        <v>44</v>
      </c>
      <c r="M13" s="6" t="s">
        <v>3</v>
      </c>
      <c r="N13" s="10">
        <v>19</v>
      </c>
      <c r="O13" s="30"/>
      <c r="P13" s="10">
        <f>N13*$K$7</f>
        <v>38</v>
      </c>
      <c r="Q13" s="6" t="s">
        <v>3</v>
      </c>
      <c r="R13" s="10">
        <v>19</v>
      </c>
      <c r="S13" s="30"/>
      <c r="T13" s="10">
        <f t="shared" si="1"/>
        <v>38</v>
      </c>
      <c r="U13" s="26">
        <f t="shared" si="2"/>
        <v>120</v>
      </c>
      <c r="V13" s="9"/>
      <c r="W13" s="9"/>
      <c r="X13" s="9"/>
    </row>
    <row r="14" spans="1:24" x14ac:dyDescent="0.3">
      <c r="A14" s="23" t="s">
        <v>27</v>
      </c>
      <c r="B14" s="24"/>
      <c r="C14" s="24"/>
      <c r="D14" s="13">
        <v>17739</v>
      </c>
      <c r="E14" s="6" t="s">
        <v>14</v>
      </c>
      <c r="F14" s="6" t="s">
        <v>14</v>
      </c>
      <c r="G14" s="30"/>
      <c r="H14" s="13">
        <v>0</v>
      </c>
      <c r="I14" s="6" t="s">
        <v>14</v>
      </c>
      <c r="J14" s="6" t="s">
        <v>14</v>
      </c>
      <c r="K14" s="30"/>
      <c r="L14" s="13">
        <v>0</v>
      </c>
      <c r="M14" s="6" t="s">
        <v>14</v>
      </c>
      <c r="N14" s="6" t="s">
        <v>14</v>
      </c>
      <c r="O14" s="30"/>
      <c r="P14" s="10">
        <v>0</v>
      </c>
      <c r="Q14" s="12" t="s">
        <v>16</v>
      </c>
      <c r="R14" s="13">
        <v>14</v>
      </c>
      <c r="S14" s="30"/>
      <c r="T14" s="10">
        <f t="shared" si="1"/>
        <v>28</v>
      </c>
      <c r="U14" s="26">
        <f t="shared" si="2"/>
        <v>28</v>
      </c>
      <c r="V14" s="9"/>
      <c r="W14" s="9"/>
      <c r="X14" s="9"/>
    </row>
    <row r="15" spans="1:24" x14ac:dyDescent="0.3">
      <c r="A15" s="21" t="s">
        <v>22</v>
      </c>
      <c r="B15" s="22"/>
      <c r="C15" s="22"/>
      <c r="D15" s="8">
        <v>2830</v>
      </c>
      <c r="E15" s="7" t="s">
        <v>14</v>
      </c>
      <c r="F15" s="7" t="s">
        <v>14</v>
      </c>
      <c r="G15" s="31"/>
      <c r="H15" s="8">
        <v>0</v>
      </c>
      <c r="I15" s="7" t="s">
        <v>5</v>
      </c>
      <c r="J15" s="8">
        <v>16</v>
      </c>
      <c r="K15" s="31"/>
      <c r="L15" s="10">
        <f>J15*$K$7</f>
        <v>32</v>
      </c>
      <c r="M15" s="7" t="s">
        <v>14</v>
      </c>
      <c r="N15" s="8" t="s">
        <v>14</v>
      </c>
      <c r="O15" s="31"/>
      <c r="P15" s="10">
        <v>0</v>
      </c>
      <c r="Q15" s="7" t="s">
        <v>14</v>
      </c>
      <c r="R15" s="7" t="s">
        <v>14</v>
      </c>
      <c r="S15" s="31"/>
      <c r="T15" s="8">
        <v>0</v>
      </c>
      <c r="U15" s="27">
        <f t="shared" si="2"/>
        <v>32</v>
      </c>
      <c r="V15" s="9"/>
      <c r="W15" s="9"/>
      <c r="X15" s="9"/>
    </row>
    <row r="16" spans="1:24" x14ac:dyDescent="0.3">
      <c r="P16" s="9"/>
      <c r="Q16" s="9"/>
      <c r="R16" s="9"/>
      <c r="S16" s="9"/>
      <c r="T16" s="9"/>
      <c r="U16" s="9"/>
      <c r="V16" s="9"/>
      <c r="W16" s="9"/>
      <c r="X16" s="9"/>
    </row>
    <row r="19" spans="1:24" x14ac:dyDescent="0.3">
      <c r="A19" s="32" t="s">
        <v>0</v>
      </c>
      <c r="B19" s="33"/>
      <c r="C19" s="38"/>
      <c r="D19" s="101" t="s">
        <v>28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3"/>
      <c r="P19" s="91" t="s">
        <v>29</v>
      </c>
      <c r="Q19" s="91"/>
      <c r="R19" s="91"/>
      <c r="S19" s="91"/>
      <c r="T19" s="91"/>
      <c r="U19" s="91"/>
      <c r="V19" s="91"/>
      <c r="W19" s="91"/>
      <c r="X19" s="92"/>
    </row>
    <row r="20" spans="1:24" x14ac:dyDescent="0.3">
      <c r="A20" s="34"/>
      <c r="B20" s="35"/>
      <c r="C20" s="47"/>
      <c r="D20" s="99" t="s">
        <v>30</v>
      </c>
      <c r="E20" s="99"/>
      <c r="F20" s="99"/>
      <c r="G20" s="99"/>
      <c r="H20" s="100" t="s">
        <v>31</v>
      </c>
      <c r="I20" s="100"/>
      <c r="J20" s="100"/>
      <c r="K20" s="100"/>
      <c r="L20" s="99" t="s">
        <v>32</v>
      </c>
      <c r="M20" s="99"/>
      <c r="N20" s="99"/>
      <c r="O20" s="99"/>
      <c r="P20" s="93" t="s">
        <v>33</v>
      </c>
      <c r="Q20" s="94"/>
      <c r="R20" s="94"/>
      <c r="S20" s="95"/>
      <c r="T20" s="96" t="s">
        <v>34</v>
      </c>
      <c r="U20" s="97"/>
      <c r="V20" s="97"/>
      <c r="W20" s="98"/>
      <c r="X20" s="48" t="s">
        <v>15</v>
      </c>
    </row>
    <row r="21" spans="1:24" x14ac:dyDescent="0.3">
      <c r="A21" s="36"/>
      <c r="B21" s="37"/>
      <c r="C21" s="39"/>
      <c r="D21" s="2" t="s">
        <v>7</v>
      </c>
      <c r="E21" s="1" t="s">
        <v>8</v>
      </c>
      <c r="F21" s="1" t="s">
        <v>9</v>
      </c>
      <c r="G21" s="1" t="s">
        <v>10</v>
      </c>
      <c r="H21" s="49" t="s">
        <v>7</v>
      </c>
      <c r="I21" s="50" t="s">
        <v>8</v>
      </c>
      <c r="J21" s="50" t="s">
        <v>9</v>
      </c>
      <c r="K21" s="50" t="s">
        <v>10</v>
      </c>
      <c r="L21" s="2" t="s">
        <v>7</v>
      </c>
      <c r="M21" s="1" t="s">
        <v>8</v>
      </c>
      <c r="N21" s="1" t="s">
        <v>9</v>
      </c>
      <c r="O21" s="1" t="s">
        <v>10</v>
      </c>
      <c r="P21" s="49" t="s">
        <v>7</v>
      </c>
      <c r="Q21" s="50" t="s">
        <v>8</v>
      </c>
      <c r="R21" s="50" t="s">
        <v>9</v>
      </c>
      <c r="S21" s="50" t="s">
        <v>10</v>
      </c>
      <c r="T21" s="1" t="s">
        <v>7</v>
      </c>
      <c r="U21" s="1" t="s">
        <v>8</v>
      </c>
      <c r="V21" s="1" t="s">
        <v>9</v>
      </c>
      <c r="W21" s="28" t="s">
        <v>10</v>
      </c>
      <c r="X21" s="51"/>
    </row>
    <row r="22" spans="1:24" x14ac:dyDescent="0.3">
      <c r="A22" s="52" t="s">
        <v>21</v>
      </c>
      <c r="B22" s="53"/>
      <c r="C22" s="54"/>
      <c r="D22" s="55" t="s">
        <v>3</v>
      </c>
      <c r="E22" s="55">
        <v>19</v>
      </c>
      <c r="F22" s="29">
        <v>2</v>
      </c>
      <c r="G22" s="56">
        <v>38</v>
      </c>
      <c r="H22" s="57" t="s">
        <v>3</v>
      </c>
      <c r="I22" s="57">
        <v>19</v>
      </c>
      <c r="J22" s="58">
        <v>2</v>
      </c>
      <c r="K22" s="57">
        <v>38</v>
      </c>
      <c r="L22" s="55" t="s">
        <v>2</v>
      </c>
      <c r="M22" s="55">
        <v>22</v>
      </c>
      <c r="N22" s="29">
        <v>2</v>
      </c>
      <c r="O22" s="55">
        <v>44</v>
      </c>
      <c r="P22" s="59" t="s">
        <v>3</v>
      </c>
      <c r="Q22" s="59">
        <v>19</v>
      </c>
      <c r="R22" s="58">
        <v>4</v>
      </c>
      <c r="S22" s="59">
        <f>Q22*$S$5</f>
        <v>0</v>
      </c>
      <c r="T22" s="60" t="s">
        <v>2</v>
      </c>
      <c r="U22" s="61">
        <v>22</v>
      </c>
      <c r="V22" s="29">
        <v>5</v>
      </c>
      <c r="W22" s="55">
        <f>U22*$W$5</f>
        <v>0</v>
      </c>
      <c r="X22" s="55">
        <f>K22+S22+W22+O22</f>
        <v>82</v>
      </c>
    </row>
    <row r="23" spans="1:24" x14ac:dyDescent="0.3">
      <c r="A23" s="62" t="s">
        <v>35</v>
      </c>
      <c r="B23" s="63"/>
      <c r="C23" s="64"/>
      <c r="D23" s="65" t="s">
        <v>1</v>
      </c>
      <c r="E23" s="65">
        <v>25</v>
      </c>
      <c r="F23" s="30"/>
      <c r="G23" s="65">
        <v>50</v>
      </c>
      <c r="H23" s="66"/>
      <c r="I23" s="67"/>
      <c r="J23" s="68"/>
      <c r="K23" s="67"/>
      <c r="L23" s="65"/>
      <c r="M23" s="65"/>
      <c r="N23" s="30"/>
      <c r="O23" s="65"/>
      <c r="P23" s="69" t="s">
        <v>2</v>
      </c>
      <c r="Q23" s="69">
        <v>22</v>
      </c>
      <c r="R23" s="68"/>
      <c r="S23" s="69">
        <f>Q23*$S$5</f>
        <v>0</v>
      </c>
      <c r="T23" s="70"/>
      <c r="U23" s="70"/>
      <c r="V23" s="30"/>
      <c r="W23" s="65"/>
      <c r="X23" s="65">
        <f t="shared" ref="X23:X28" si="3">G23+K23+S23+W23</f>
        <v>50</v>
      </c>
    </row>
    <row r="24" spans="1:24" x14ac:dyDescent="0.3">
      <c r="A24" s="62" t="s">
        <v>12</v>
      </c>
      <c r="B24" s="63"/>
      <c r="C24" s="64"/>
      <c r="D24" s="65" t="s">
        <v>2</v>
      </c>
      <c r="E24" s="65">
        <v>22</v>
      </c>
      <c r="F24" s="30"/>
      <c r="G24" s="71">
        <v>44</v>
      </c>
      <c r="H24" s="67" t="s">
        <v>1</v>
      </c>
      <c r="I24" s="67">
        <v>25</v>
      </c>
      <c r="J24" s="68"/>
      <c r="K24" s="67">
        <v>50</v>
      </c>
      <c r="L24" s="65" t="s">
        <v>1</v>
      </c>
      <c r="M24" s="65">
        <v>25</v>
      </c>
      <c r="N24" s="30"/>
      <c r="O24" s="65">
        <v>50</v>
      </c>
      <c r="P24" s="69" t="s">
        <v>1</v>
      </c>
      <c r="Q24" s="69">
        <v>25</v>
      </c>
      <c r="R24" s="68"/>
      <c r="S24" s="69">
        <f>Q24*$S$5</f>
        <v>0</v>
      </c>
      <c r="T24" s="70" t="s">
        <v>1</v>
      </c>
      <c r="U24" s="70">
        <v>25</v>
      </c>
      <c r="V24" s="30"/>
      <c r="W24" s="65">
        <f t="shared" ref="W24:W30" si="4">U24*$W$5</f>
        <v>0</v>
      </c>
      <c r="X24" s="65">
        <f>K24+S24+W24+O24</f>
        <v>100</v>
      </c>
    </row>
    <row r="25" spans="1:24" x14ac:dyDescent="0.3">
      <c r="A25" s="62" t="s">
        <v>36</v>
      </c>
      <c r="B25" s="63"/>
      <c r="C25" s="64"/>
      <c r="D25" s="65" t="s">
        <v>6</v>
      </c>
      <c r="E25" s="65">
        <v>15</v>
      </c>
      <c r="F25" s="30"/>
      <c r="G25" s="65">
        <v>30</v>
      </c>
      <c r="H25" s="66"/>
      <c r="I25" s="67"/>
      <c r="J25" s="68"/>
      <c r="K25" s="67"/>
      <c r="L25" s="65"/>
      <c r="M25" s="65"/>
      <c r="N25" s="30"/>
      <c r="O25" s="65"/>
      <c r="P25" s="69"/>
      <c r="Q25" s="69"/>
      <c r="R25" s="68"/>
      <c r="S25" s="69"/>
      <c r="T25" s="70"/>
      <c r="U25" s="70"/>
      <c r="V25" s="30"/>
      <c r="W25" s="65"/>
      <c r="X25" s="65">
        <f t="shared" si="3"/>
        <v>30</v>
      </c>
    </row>
    <row r="26" spans="1:24" x14ac:dyDescent="0.3">
      <c r="A26" s="62" t="s">
        <v>19</v>
      </c>
      <c r="B26" s="63"/>
      <c r="C26" s="64"/>
      <c r="D26" s="65" t="s">
        <v>4</v>
      </c>
      <c r="E26" s="65">
        <v>17</v>
      </c>
      <c r="F26" s="30"/>
      <c r="G26" s="65">
        <v>34</v>
      </c>
      <c r="H26" s="66"/>
      <c r="I26" s="67"/>
      <c r="J26" s="68"/>
      <c r="K26" s="67"/>
      <c r="L26" s="65"/>
      <c r="M26" s="65"/>
      <c r="N26" s="30"/>
      <c r="O26" s="65"/>
      <c r="P26" s="69" t="s">
        <v>5</v>
      </c>
      <c r="Q26" s="69">
        <v>16</v>
      </c>
      <c r="R26" s="68"/>
      <c r="S26" s="69">
        <f>Q26*$S$5</f>
        <v>0</v>
      </c>
      <c r="T26" s="70"/>
      <c r="U26" s="70"/>
      <c r="V26" s="30"/>
      <c r="W26" s="65"/>
      <c r="X26" s="65">
        <f t="shared" si="3"/>
        <v>34</v>
      </c>
    </row>
    <row r="27" spans="1:24" x14ac:dyDescent="0.3">
      <c r="A27" s="62" t="s">
        <v>37</v>
      </c>
      <c r="B27" s="63"/>
      <c r="C27" s="64"/>
      <c r="D27" s="72"/>
      <c r="E27" s="72"/>
      <c r="F27" s="30"/>
      <c r="G27" s="72"/>
      <c r="H27" s="73"/>
      <c r="I27" s="74"/>
      <c r="J27" s="68"/>
      <c r="K27" s="67"/>
      <c r="L27" s="65" t="s">
        <v>4</v>
      </c>
      <c r="M27" s="65">
        <v>17</v>
      </c>
      <c r="N27" s="30"/>
      <c r="O27" s="65">
        <v>34</v>
      </c>
      <c r="P27" s="75" t="s">
        <v>6</v>
      </c>
      <c r="Q27" s="75">
        <v>15</v>
      </c>
      <c r="R27" s="68"/>
      <c r="S27" s="69">
        <f>Q27*$S$5</f>
        <v>0</v>
      </c>
      <c r="T27" s="76" t="s">
        <v>4</v>
      </c>
      <c r="U27" s="76">
        <v>17</v>
      </c>
      <c r="V27" s="30"/>
      <c r="W27" s="65">
        <f t="shared" si="4"/>
        <v>0</v>
      </c>
      <c r="X27" s="65">
        <f>G27+K27+S27+W27+O27</f>
        <v>34</v>
      </c>
    </row>
    <row r="28" spans="1:24" x14ac:dyDescent="0.3">
      <c r="A28" s="62" t="s">
        <v>38</v>
      </c>
      <c r="B28" s="63"/>
      <c r="C28" s="64"/>
      <c r="D28" s="72"/>
      <c r="E28" s="72"/>
      <c r="F28" s="30"/>
      <c r="G28" s="72"/>
      <c r="H28" s="73"/>
      <c r="I28" s="74"/>
      <c r="J28" s="68"/>
      <c r="K28" s="67"/>
      <c r="L28" s="65"/>
      <c r="M28" s="65"/>
      <c r="N28" s="30"/>
      <c r="O28" s="65"/>
      <c r="P28" s="75" t="s">
        <v>16</v>
      </c>
      <c r="Q28" s="75">
        <v>14</v>
      </c>
      <c r="R28" s="68"/>
      <c r="S28" s="69">
        <f>Q28*$S$5</f>
        <v>0</v>
      </c>
      <c r="T28" s="76"/>
      <c r="U28" s="76"/>
      <c r="V28" s="30"/>
      <c r="W28" s="65"/>
      <c r="X28" s="65">
        <f t="shared" si="3"/>
        <v>0</v>
      </c>
    </row>
    <row r="29" spans="1:24" x14ac:dyDescent="0.3">
      <c r="A29" s="77" t="s">
        <v>13</v>
      </c>
      <c r="B29" s="78"/>
      <c r="C29" s="79"/>
      <c r="D29" s="72" t="s">
        <v>5</v>
      </c>
      <c r="E29" s="72">
        <v>16</v>
      </c>
      <c r="F29" s="30"/>
      <c r="G29" s="80">
        <v>32</v>
      </c>
      <c r="H29" s="74" t="s">
        <v>2</v>
      </c>
      <c r="I29" s="74">
        <v>22</v>
      </c>
      <c r="J29" s="68"/>
      <c r="K29" s="74">
        <v>44</v>
      </c>
      <c r="L29" s="72" t="s">
        <v>3</v>
      </c>
      <c r="M29" s="72">
        <v>19</v>
      </c>
      <c r="N29" s="30"/>
      <c r="O29" s="72">
        <v>38</v>
      </c>
      <c r="P29" s="75" t="s">
        <v>4</v>
      </c>
      <c r="Q29" s="75">
        <v>17</v>
      </c>
      <c r="R29" s="68"/>
      <c r="S29" s="75">
        <f>Q29*$S$5</f>
        <v>0</v>
      </c>
      <c r="T29" s="76" t="s">
        <v>3</v>
      </c>
      <c r="U29" s="76">
        <v>19</v>
      </c>
      <c r="V29" s="30"/>
      <c r="W29" s="65">
        <f t="shared" si="4"/>
        <v>0</v>
      </c>
      <c r="X29" s="72">
        <f>K29+S29+W29+O29</f>
        <v>82</v>
      </c>
    </row>
    <row r="30" spans="1:24" x14ac:dyDescent="0.3">
      <c r="A30" s="81" t="s">
        <v>39</v>
      </c>
      <c r="B30" s="82"/>
      <c r="C30" s="83"/>
      <c r="D30" s="84"/>
      <c r="E30" s="84"/>
      <c r="F30" s="31"/>
      <c r="G30" s="84"/>
      <c r="H30" s="85"/>
      <c r="I30" s="85"/>
      <c r="J30" s="86"/>
      <c r="K30" s="85"/>
      <c r="L30" s="84"/>
      <c r="M30" s="84"/>
      <c r="N30" s="31"/>
      <c r="O30" s="84"/>
      <c r="P30" s="85"/>
      <c r="Q30" s="85"/>
      <c r="R30" s="86"/>
      <c r="S30" s="85"/>
      <c r="T30" s="84" t="s">
        <v>5</v>
      </c>
      <c r="U30" s="84">
        <v>16</v>
      </c>
      <c r="V30" s="31"/>
      <c r="W30" s="84">
        <f t="shared" si="4"/>
        <v>0</v>
      </c>
      <c r="X30" s="84">
        <f>K30+S30+W30+O30</f>
        <v>0</v>
      </c>
    </row>
    <row r="31" spans="1:24" x14ac:dyDescent="0.3">
      <c r="A31" s="87"/>
      <c r="B31" s="87"/>
      <c r="C31" s="87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</row>
    <row r="32" spans="1:24" x14ac:dyDescent="0.3">
      <c r="A32" s="89"/>
      <c r="B32" s="90" t="s">
        <v>40</v>
      </c>
      <c r="C32" s="90"/>
      <c r="D32" s="90"/>
    </row>
  </sheetData>
  <mergeCells count="35">
    <mergeCell ref="B32:D32"/>
    <mergeCell ref="V22:V30"/>
    <mergeCell ref="A23:C23"/>
    <mergeCell ref="A24:C24"/>
    <mergeCell ref="A25:C25"/>
    <mergeCell ref="A26:C26"/>
    <mergeCell ref="A27:C27"/>
    <mergeCell ref="A28:C28"/>
    <mergeCell ref="A29:C29"/>
    <mergeCell ref="A30:C30"/>
    <mergeCell ref="A22:C22"/>
    <mergeCell ref="F22:F30"/>
    <mergeCell ref="J22:J30"/>
    <mergeCell ref="N22:N30"/>
    <mergeCell ref="R22:R30"/>
    <mergeCell ref="A19:C21"/>
    <mergeCell ref="D19:O19"/>
    <mergeCell ref="P19:X19"/>
    <mergeCell ref="D20:G20"/>
    <mergeCell ref="H20:K20"/>
    <mergeCell ref="L20:O20"/>
    <mergeCell ref="P20:S20"/>
    <mergeCell ref="T20:W20"/>
    <mergeCell ref="X20:X21"/>
    <mergeCell ref="U4:U6"/>
    <mergeCell ref="I4:L5"/>
    <mergeCell ref="M4:P5"/>
    <mergeCell ref="O7:O15"/>
    <mergeCell ref="Q4:T5"/>
    <mergeCell ref="S7:S15"/>
    <mergeCell ref="D4:D6"/>
    <mergeCell ref="A4:C6"/>
    <mergeCell ref="G7:G15"/>
    <mergeCell ref="K7:K15"/>
    <mergeCell ref="E4:H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Provas realizadas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2024-10-16T11:05:35Z</dcterms:modified>
</cp:coreProperties>
</file>